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7835" windowHeight="8955" activeTab="0"/>
  </bookViews>
  <sheets>
    <sheet name="new_york" sheetId="1" r:id="rId1"/>
  </sheets>
  <definedNames/>
  <calcPr fullCalcOnLoad="1"/>
</workbook>
</file>

<file path=xl/sharedStrings.xml><?xml version="1.0" encoding="utf-8"?>
<sst xmlns="http://schemas.openxmlformats.org/spreadsheetml/2006/main" count="61" uniqueCount="61">
  <si>
    <t>quadname</t>
  </si>
  <si>
    <t>centlat</t>
  </si>
  <si>
    <t>centlong</t>
  </si>
  <si>
    <t>TRENTON</t>
  </si>
  <si>
    <t>NEWARK</t>
  </si>
  <si>
    <t>LONG ISLAND WEST</t>
  </si>
  <si>
    <t>LONG ISLAND EAST</t>
  </si>
  <si>
    <t>MIDDLETOWN</t>
  </si>
  <si>
    <t>BRIDGEPORT</t>
  </si>
  <si>
    <t>NEW HAVEN</t>
  </si>
  <si>
    <t>BLOCK ISLAND</t>
  </si>
  <si>
    <t>WARREN</t>
  </si>
  <si>
    <t>BRADFORD</t>
  </si>
  <si>
    <t>WELLSBORO</t>
  </si>
  <si>
    <t>TOWANDA</t>
  </si>
  <si>
    <t>HONESDALE</t>
  </si>
  <si>
    <t>MONTICELLO</t>
  </si>
  <si>
    <t>WATERBURY</t>
  </si>
  <si>
    <t>JAMESTOWN</t>
  </si>
  <si>
    <t>OLEAN</t>
  </si>
  <si>
    <t>HORNELL</t>
  </si>
  <si>
    <t>ELMIRA</t>
  </si>
  <si>
    <t>BINGHAMTON</t>
  </si>
  <si>
    <t>PEPACTON RESERVOIR</t>
  </si>
  <si>
    <t>PITTSFIELD</t>
  </si>
  <si>
    <t>SILVER CREEK</t>
  </si>
  <si>
    <t>BUFFALO</t>
  </si>
  <si>
    <t>CANANDAIGUA</t>
  </si>
  <si>
    <t>AUBURN</t>
  </si>
  <si>
    <t>NORWICH</t>
  </si>
  <si>
    <t>AMSTERDAM</t>
  </si>
  <si>
    <t>ALBANY</t>
  </si>
  <si>
    <t>NIAGARA FALLS</t>
  </si>
  <si>
    <t>LOCKPORT</t>
  </si>
  <si>
    <t>ROCHESTER</t>
  </si>
  <si>
    <t>SYRACUSE</t>
  </si>
  <si>
    <t>UTICA</t>
  </si>
  <si>
    <t>GLOVERSVILLE</t>
  </si>
  <si>
    <t>GLENS FALLS</t>
  </si>
  <si>
    <t>PULASKI</t>
  </si>
  <si>
    <t>WATERTOWN</t>
  </si>
  <si>
    <t>RAQUETTE LAKE</t>
  </si>
  <si>
    <t>TICONDEROGA</t>
  </si>
  <si>
    <t>CAPE VINCENT</t>
  </si>
  <si>
    <t>GOUVERNEUR</t>
  </si>
  <si>
    <t>TUPPER LAKE</t>
  </si>
  <si>
    <t>LAKE CHAMPLAIN SOUTH</t>
  </si>
  <si>
    <t>OGDENSBURG</t>
  </si>
  <si>
    <t>MASSENA</t>
  </si>
  <si>
    <t>LAKE CHAMPLAIN NORTH</t>
  </si>
  <si>
    <t>NORTH OF MASSENA</t>
  </si>
  <si>
    <t>NORTH OF LAKE CHAMPLAIN NORTH</t>
  </si>
  <si>
    <t>NORTH</t>
  </si>
  <si>
    <t>WEST</t>
  </si>
  <si>
    <t>EAST</t>
  </si>
  <si>
    <t>SOUTH</t>
  </si>
  <si>
    <t>DEM</t>
  </si>
  <si>
    <t>NHD</t>
  </si>
  <si>
    <t>Bounds:</t>
  </si>
  <si>
    <t>USGS DEM LINK (ArcGrid)</t>
  </si>
  <si>
    <t>USGS DEM LINK (GeoTiff)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</si>
</sst>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zoomScalePageLayoutView="0" workbookViewId="0" topLeftCell="A34">
      <selection activeCell="G53" sqref="G53"/>
    </sheetView>
  </sheetViews>
  <sheetFormatPr defaultColWidth="9.140625" defaultRowHeight="12.75"/>
  <cols>
    <col min="1" max="1" width="34.8515625" style="0" bestFit="1" customWidth="1"/>
    <col min="10" max="10" width="86.140625" style="0" bestFit="1" customWidth="1"/>
    <col min="11" max="11" width="100.7109375" style="0" bestFit="1" customWidth="1"/>
  </cols>
  <sheetData>
    <row r="1" spans="1:11" ht="12.75">
      <c r="A1" s="5" t="s">
        <v>0</v>
      </c>
      <c r="B1" s="5" t="s">
        <v>1</v>
      </c>
      <c r="C1" s="5" t="s">
        <v>2</v>
      </c>
      <c r="D1" s="1" t="s">
        <v>52</v>
      </c>
      <c r="E1" s="1" t="s">
        <v>53</v>
      </c>
      <c r="F1" s="1" t="s">
        <v>54</v>
      </c>
      <c r="G1" s="1" t="s">
        <v>55</v>
      </c>
      <c r="H1" s="2" t="s">
        <v>56</v>
      </c>
      <c r="I1" s="2" t="s">
        <v>57</v>
      </c>
      <c r="J1" s="2" t="s">
        <v>59</v>
      </c>
      <c r="K1" s="6" t="s">
        <v>60</v>
      </c>
    </row>
    <row r="2" spans="1:11" ht="12.75">
      <c r="A2" t="s">
        <v>3</v>
      </c>
      <c r="B2">
        <v>40.25</v>
      </c>
      <c r="C2">
        <v>-74.5</v>
      </c>
      <c r="D2" s="3">
        <f>B2+0.25</f>
        <v>40.5</v>
      </c>
      <c r="E2" s="3">
        <f>C2-0.5</f>
        <v>-75</v>
      </c>
      <c r="F2" s="3">
        <f>C2+0.5</f>
        <v>-74</v>
      </c>
      <c r="G2" s="3">
        <f>B2-0.25</f>
        <v>40</v>
      </c>
      <c r="H2" s="4"/>
      <c r="I2" s="4"/>
      <c r="J2" t="str">
        <f>CONCATENATE("http://extract.cr.usgs.gov/Website/distreq/RequestSummary.jsp?AL=",D2,",",G2,",",F2,",",E2,"&amp;PL=ND301HZ,")</f>
        <v>http://extract.cr.usgs.gov/Website/distreq/RequestSummary.jsp?AL=40.5,40,-74,-75&amp;PL=ND301HZ,</v>
      </c>
      <c r="K2" t="str">
        <f>CONCATENATE("http://extract.cr.usgs.gov/Website/distreq/RequestSummary.jsp?AL=",D2,",",G2,",",F2,",",E2,"&amp;CS=250&amp;PR=0&amp;PL=ND302HZ,")</f>
        <v>http://extract.cr.usgs.gov/Website/distreq/RequestSummary.jsp?AL=40.5,40,-74,-75&amp;CS=250&amp;PR=0&amp;PL=ND302HZ,</v>
      </c>
    </row>
    <row r="3" spans="1:11" ht="12.75">
      <c r="A3" t="s">
        <v>4</v>
      </c>
      <c r="B3">
        <v>40.75</v>
      </c>
      <c r="C3">
        <v>-74.5</v>
      </c>
      <c r="D3" s="3">
        <f aca="true" t="shared" si="0" ref="D3:D50">B3+0.25</f>
        <v>41</v>
      </c>
      <c r="E3" s="3">
        <f aca="true" t="shared" si="1" ref="E3:E50">C3-0.5</f>
        <v>-75</v>
      </c>
      <c r="F3" s="3">
        <f aca="true" t="shared" si="2" ref="F3:F50">C3+0.5</f>
        <v>-74</v>
      </c>
      <c r="G3" s="3">
        <f aca="true" t="shared" si="3" ref="G3:G50">B3-0.25</f>
        <v>40.5</v>
      </c>
      <c r="H3" s="4"/>
      <c r="I3" s="4"/>
      <c r="J3" t="str">
        <f aca="true" t="shared" si="4" ref="J3:J50">CONCATENATE("http://extract.cr.usgs.gov/Website/distreq/RequestSummary.jsp?AL=",D3,",",G3,",",F3,",",E3,"&amp;PL=ND301HZ,")</f>
        <v>http://extract.cr.usgs.gov/Website/distreq/RequestSummary.jsp?AL=41,40.5,-74,-75&amp;PL=ND301HZ,</v>
      </c>
      <c r="K3" t="str">
        <f aca="true" t="shared" si="5" ref="K3:K50">CONCATENATE("http://extract.cr.usgs.gov/Website/distreq/RequestSummary.jsp?AL=",D3,",",G3,",",F3,",",E3,"&amp;CS=250&amp;PR=0&amp;PL=ND302HZ,")</f>
        <v>http://extract.cr.usgs.gov/Website/distreq/RequestSummary.jsp?AL=41,40.5,-74,-75&amp;CS=250&amp;PR=0&amp;PL=ND302HZ,</v>
      </c>
    </row>
    <row r="4" spans="1:11" ht="12.75">
      <c r="A4" t="s">
        <v>5</v>
      </c>
      <c r="B4">
        <v>40.75</v>
      </c>
      <c r="C4">
        <v>-73.5</v>
      </c>
      <c r="D4" s="3">
        <f t="shared" si="0"/>
        <v>41</v>
      </c>
      <c r="E4" s="3">
        <f t="shared" si="1"/>
        <v>-74</v>
      </c>
      <c r="F4" s="3">
        <f t="shared" si="2"/>
        <v>-73</v>
      </c>
      <c r="G4" s="3">
        <f t="shared" si="3"/>
        <v>40.5</v>
      </c>
      <c r="H4" s="4"/>
      <c r="I4" s="4"/>
      <c r="J4" t="str">
        <f t="shared" si="4"/>
        <v>http://extract.cr.usgs.gov/Website/distreq/RequestSummary.jsp?AL=41,40.5,-73,-74&amp;PL=ND301HZ,</v>
      </c>
      <c r="K4" t="str">
        <f t="shared" si="5"/>
        <v>http://extract.cr.usgs.gov/Website/distreq/RequestSummary.jsp?AL=41,40.5,-73,-74&amp;CS=250&amp;PR=0&amp;PL=ND302HZ,</v>
      </c>
    </row>
    <row r="5" spans="1:11" ht="12.75">
      <c r="A5" t="s">
        <v>6</v>
      </c>
      <c r="B5">
        <v>40.75</v>
      </c>
      <c r="C5">
        <v>-72.5</v>
      </c>
      <c r="D5" s="3">
        <f t="shared" si="0"/>
        <v>41</v>
      </c>
      <c r="E5" s="3">
        <f t="shared" si="1"/>
        <v>-73</v>
      </c>
      <c r="F5" s="3">
        <f t="shared" si="2"/>
        <v>-72</v>
      </c>
      <c r="G5" s="3">
        <f t="shared" si="3"/>
        <v>40.5</v>
      </c>
      <c r="H5" s="4"/>
      <c r="I5" s="4"/>
      <c r="J5" t="str">
        <f t="shared" si="4"/>
        <v>http://extract.cr.usgs.gov/Website/distreq/RequestSummary.jsp?AL=41,40.5,-72,-73&amp;PL=ND301HZ,</v>
      </c>
      <c r="K5" t="str">
        <f t="shared" si="5"/>
        <v>http://extract.cr.usgs.gov/Website/distreq/RequestSummary.jsp?AL=41,40.5,-72,-73&amp;CS=250&amp;PR=0&amp;PL=ND302HZ,</v>
      </c>
    </row>
    <row r="6" spans="1:11" ht="12.75">
      <c r="A6" t="s">
        <v>7</v>
      </c>
      <c r="B6">
        <v>41.25</v>
      </c>
      <c r="C6">
        <v>-74.5</v>
      </c>
      <c r="D6" s="3">
        <f t="shared" si="0"/>
        <v>41.5</v>
      </c>
      <c r="E6" s="3">
        <f t="shared" si="1"/>
        <v>-75</v>
      </c>
      <c r="F6" s="3">
        <f t="shared" si="2"/>
        <v>-74</v>
      </c>
      <c r="G6" s="3">
        <f t="shared" si="3"/>
        <v>41</v>
      </c>
      <c r="H6" s="4"/>
      <c r="I6" s="4"/>
      <c r="J6" t="str">
        <f t="shared" si="4"/>
        <v>http://extract.cr.usgs.gov/Website/distreq/RequestSummary.jsp?AL=41.5,41,-74,-75&amp;PL=ND301HZ,</v>
      </c>
      <c r="K6" t="str">
        <f t="shared" si="5"/>
        <v>http://extract.cr.usgs.gov/Website/distreq/RequestSummary.jsp?AL=41.5,41,-74,-75&amp;CS=250&amp;PR=0&amp;PL=ND302HZ,</v>
      </c>
    </row>
    <row r="7" spans="1:11" ht="12.75">
      <c r="A7" t="s">
        <v>8</v>
      </c>
      <c r="B7">
        <v>41.25</v>
      </c>
      <c r="C7">
        <v>-73.5</v>
      </c>
      <c r="D7" s="3">
        <f t="shared" si="0"/>
        <v>41.5</v>
      </c>
      <c r="E7" s="3">
        <f t="shared" si="1"/>
        <v>-74</v>
      </c>
      <c r="F7" s="3">
        <f t="shared" si="2"/>
        <v>-73</v>
      </c>
      <c r="G7" s="3">
        <f t="shared" si="3"/>
        <v>41</v>
      </c>
      <c r="H7" s="4"/>
      <c r="I7" s="4"/>
      <c r="J7" t="str">
        <f t="shared" si="4"/>
        <v>http://extract.cr.usgs.gov/Website/distreq/RequestSummary.jsp?AL=41.5,41,-73,-74&amp;PL=ND301HZ,</v>
      </c>
      <c r="K7" t="str">
        <f t="shared" si="5"/>
        <v>http://extract.cr.usgs.gov/Website/distreq/RequestSummary.jsp?AL=41.5,41,-73,-74&amp;CS=250&amp;PR=0&amp;PL=ND302HZ,</v>
      </c>
    </row>
    <row r="8" spans="1:11" ht="12.75">
      <c r="A8" t="s">
        <v>9</v>
      </c>
      <c r="B8">
        <v>41.25</v>
      </c>
      <c r="C8">
        <v>-72.5</v>
      </c>
      <c r="D8" s="3">
        <f t="shared" si="0"/>
        <v>41.5</v>
      </c>
      <c r="E8" s="3">
        <f t="shared" si="1"/>
        <v>-73</v>
      </c>
      <c r="F8" s="3">
        <f t="shared" si="2"/>
        <v>-72</v>
      </c>
      <c r="G8" s="3">
        <f t="shared" si="3"/>
        <v>41</v>
      </c>
      <c r="H8" s="4"/>
      <c r="I8" s="4"/>
      <c r="J8" t="str">
        <f t="shared" si="4"/>
        <v>http://extract.cr.usgs.gov/Website/distreq/RequestSummary.jsp?AL=41.5,41,-72,-73&amp;PL=ND301HZ,</v>
      </c>
      <c r="K8" t="str">
        <f t="shared" si="5"/>
        <v>http://extract.cr.usgs.gov/Website/distreq/RequestSummary.jsp?AL=41.5,41,-72,-73&amp;CS=250&amp;PR=0&amp;PL=ND302HZ,</v>
      </c>
    </row>
    <row r="9" spans="1:11" ht="12.75">
      <c r="A9" t="s">
        <v>10</v>
      </c>
      <c r="B9">
        <v>41.25</v>
      </c>
      <c r="C9">
        <v>-71.5</v>
      </c>
      <c r="D9" s="3">
        <f t="shared" si="0"/>
        <v>41.5</v>
      </c>
      <c r="E9" s="3">
        <f t="shared" si="1"/>
        <v>-72</v>
      </c>
      <c r="F9" s="3">
        <f t="shared" si="2"/>
        <v>-71</v>
      </c>
      <c r="G9" s="3">
        <f t="shared" si="3"/>
        <v>41</v>
      </c>
      <c r="H9" s="4"/>
      <c r="I9" s="4"/>
      <c r="J9" t="str">
        <f t="shared" si="4"/>
        <v>http://extract.cr.usgs.gov/Website/distreq/RequestSummary.jsp?AL=41.5,41,-71,-72&amp;PL=ND301HZ,</v>
      </c>
      <c r="K9" t="str">
        <f t="shared" si="5"/>
        <v>http://extract.cr.usgs.gov/Website/distreq/RequestSummary.jsp?AL=41.5,41,-71,-72&amp;CS=250&amp;PR=0&amp;PL=ND302HZ,</v>
      </c>
    </row>
    <row r="10" spans="1:11" ht="12.75">
      <c r="A10" t="s">
        <v>11</v>
      </c>
      <c r="B10">
        <v>41.75</v>
      </c>
      <c r="C10">
        <v>-79.5</v>
      </c>
      <c r="D10" s="3">
        <f t="shared" si="0"/>
        <v>42</v>
      </c>
      <c r="E10" s="3">
        <f t="shared" si="1"/>
        <v>-80</v>
      </c>
      <c r="F10" s="3">
        <f t="shared" si="2"/>
        <v>-79</v>
      </c>
      <c r="G10" s="3">
        <f t="shared" si="3"/>
        <v>41.5</v>
      </c>
      <c r="H10" s="4"/>
      <c r="I10" s="4"/>
      <c r="J10" t="str">
        <f t="shared" si="4"/>
        <v>http://extract.cr.usgs.gov/Website/distreq/RequestSummary.jsp?AL=42,41.5,-79,-80&amp;PL=ND301HZ,</v>
      </c>
      <c r="K10" t="str">
        <f t="shared" si="5"/>
        <v>http://extract.cr.usgs.gov/Website/distreq/RequestSummary.jsp?AL=42,41.5,-79,-80&amp;CS=250&amp;PR=0&amp;PL=ND302HZ,</v>
      </c>
    </row>
    <row r="11" spans="1:11" ht="12.75">
      <c r="A11" t="s">
        <v>12</v>
      </c>
      <c r="B11">
        <v>41.75</v>
      </c>
      <c r="C11">
        <v>-78.5</v>
      </c>
      <c r="D11" s="3">
        <f t="shared" si="0"/>
        <v>42</v>
      </c>
      <c r="E11" s="3">
        <f t="shared" si="1"/>
        <v>-79</v>
      </c>
      <c r="F11" s="3">
        <f t="shared" si="2"/>
        <v>-78</v>
      </c>
      <c r="G11" s="3">
        <f t="shared" si="3"/>
        <v>41.5</v>
      </c>
      <c r="H11" s="4"/>
      <c r="I11" s="4"/>
      <c r="J11" t="str">
        <f t="shared" si="4"/>
        <v>http://extract.cr.usgs.gov/Website/distreq/RequestSummary.jsp?AL=42,41.5,-78,-79&amp;PL=ND301HZ,</v>
      </c>
      <c r="K11" t="str">
        <f t="shared" si="5"/>
        <v>http://extract.cr.usgs.gov/Website/distreq/RequestSummary.jsp?AL=42,41.5,-78,-79&amp;CS=250&amp;PR=0&amp;PL=ND302HZ,</v>
      </c>
    </row>
    <row r="12" spans="1:11" ht="12.75">
      <c r="A12" t="s">
        <v>13</v>
      </c>
      <c r="B12">
        <v>41.75</v>
      </c>
      <c r="C12">
        <v>-77.5</v>
      </c>
      <c r="D12" s="3">
        <f t="shared" si="0"/>
        <v>42</v>
      </c>
      <c r="E12" s="3">
        <f t="shared" si="1"/>
        <v>-78</v>
      </c>
      <c r="F12" s="3">
        <f t="shared" si="2"/>
        <v>-77</v>
      </c>
      <c r="G12" s="3">
        <f t="shared" si="3"/>
        <v>41.5</v>
      </c>
      <c r="H12" s="4"/>
      <c r="I12" s="4"/>
      <c r="J12" t="str">
        <f t="shared" si="4"/>
        <v>http://extract.cr.usgs.gov/Website/distreq/RequestSummary.jsp?AL=42,41.5,-77,-78&amp;PL=ND301HZ,</v>
      </c>
      <c r="K12" t="str">
        <f t="shared" si="5"/>
        <v>http://extract.cr.usgs.gov/Website/distreq/RequestSummary.jsp?AL=42,41.5,-77,-78&amp;CS=250&amp;PR=0&amp;PL=ND302HZ,</v>
      </c>
    </row>
    <row r="13" spans="1:11" ht="12.75">
      <c r="A13" t="s">
        <v>14</v>
      </c>
      <c r="B13">
        <v>41.75</v>
      </c>
      <c r="C13">
        <v>-76.5</v>
      </c>
      <c r="D13" s="3">
        <f t="shared" si="0"/>
        <v>42</v>
      </c>
      <c r="E13" s="3">
        <f t="shared" si="1"/>
        <v>-77</v>
      </c>
      <c r="F13" s="3">
        <f t="shared" si="2"/>
        <v>-76</v>
      </c>
      <c r="G13" s="3">
        <f t="shared" si="3"/>
        <v>41.5</v>
      </c>
      <c r="H13" s="4"/>
      <c r="I13" s="4"/>
      <c r="J13" t="str">
        <f t="shared" si="4"/>
        <v>http://extract.cr.usgs.gov/Website/distreq/RequestSummary.jsp?AL=42,41.5,-76,-77&amp;PL=ND301HZ,</v>
      </c>
      <c r="K13" t="str">
        <f t="shared" si="5"/>
        <v>http://extract.cr.usgs.gov/Website/distreq/RequestSummary.jsp?AL=42,41.5,-76,-77&amp;CS=250&amp;PR=0&amp;PL=ND302HZ,</v>
      </c>
    </row>
    <row r="14" spans="1:11" ht="12.75">
      <c r="A14" t="s">
        <v>15</v>
      </c>
      <c r="B14">
        <v>41.75</v>
      </c>
      <c r="C14">
        <v>-75.5</v>
      </c>
      <c r="D14" s="3">
        <f t="shared" si="0"/>
        <v>42</v>
      </c>
      <c r="E14" s="3">
        <f t="shared" si="1"/>
        <v>-76</v>
      </c>
      <c r="F14" s="3">
        <f t="shared" si="2"/>
        <v>-75</v>
      </c>
      <c r="G14" s="3">
        <f t="shared" si="3"/>
        <v>41.5</v>
      </c>
      <c r="H14" s="4"/>
      <c r="I14" s="4"/>
      <c r="J14" t="str">
        <f t="shared" si="4"/>
        <v>http://extract.cr.usgs.gov/Website/distreq/RequestSummary.jsp?AL=42,41.5,-75,-76&amp;PL=ND301HZ,</v>
      </c>
      <c r="K14" t="str">
        <f t="shared" si="5"/>
        <v>http://extract.cr.usgs.gov/Website/distreq/RequestSummary.jsp?AL=42,41.5,-75,-76&amp;CS=250&amp;PR=0&amp;PL=ND302HZ,</v>
      </c>
    </row>
    <row r="15" spans="1:11" ht="12.75">
      <c r="A15" t="s">
        <v>16</v>
      </c>
      <c r="B15">
        <v>41.75</v>
      </c>
      <c r="C15">
        <v>-74.5</v>
      </c>
      <c r="D15" s="3">
        <f t="shared" si="0"/>
        <v>42</v>
      </c>
      <c r="E15" s="3">
        <f t="shared" si="1"/>
        <v>-75</v>
      </c>
      <c r="F15" s="3">
        <f t="shared" si="2"/>
        <v>-74</v>
      </c>
      <c r="G15" s="3">
        <f t="shared" si="3"/>
        <v>41.5</v>
      </c>
      <c r="H15" s="4"/>
      <c r="I15" s="4"/>
      <c r="J15" t="str">
        <f t="shared" si="4"/>
        <v>http://extract.cr.usgs.gov/Website/distreq/RequestSummary.jsp?AL=42,41.5,-74,-75&amp;PL=ND301HZ,</v>
      </c>
      <c r="K15" t="str">
        <f t="shared" si="5"/>
        <v>http://extract.cr.usgs.gov/Website/distreq/RequestSummary.jsp?AL=42,41.5,-74,-75&amp;CS=250&amp;PR=0&amp;PL=ND302HZ,</v>
      </c>
    </row>
    <row r="16" spans="1:11" ht="12.75">
      <c r="A16" t="s">
        <v>17</v>
      </c>
      <c r="B16">
        <v>41.75</v>
      </c>
      <c r="C16">
        <v>-73.5</v>
      </c>
      <c r="D16" s="3">
        <f t="shared" si="0"/>
        <v>42</v>
      </c>
      <c r="E16" s="3">
        <f t="shared" si="1"/>
        <v>-74</v>
      </c>
      <c r="F16" s="3">
        <f t="shared" si="2"/>
        <v>-73</v>
      </c>
      <c r="G16" s="3">
        <f t="shared" si="3"/>
        <v>41.5</v>
      </c>
      <c r="H16" s="4"/>
      <c r="I16" s="4"/>
      <c r="J16" t="str">
        <f t="shared" si="4"/>
        <v>http://extract.cr.usgs.gov/Website/distreq/RequestSummary.jsp?AL=42,41.5,-73,-74&amp;PL=ND301HZ,</v>
      </c>
      <c r="K16" t="str">
        <f t="shared" si="5"/>
        <v>http://extract.cr.usgs.gov/Website/distreq/RequestSummary.jsp?AL=42,41.5,-73,-74&amp;CS=250&amp;PR=0&amp;PL=ND302HZ,</v>
      </c>
    </row>
    <row r="17" spans="1:11" ht="12.75">
      <c r="A17" t="s">
        <v>18</v>
      </c>
      <c r="B17">
        <v>42.25</v>
      </c>
      <c r="C17">
        <v>-79.5</v>
      </c>
      <c r="D17" s="3">
        <f t="shared" si="0"/>
        <v>42.5</v>
      </c>
      <c r="E17" s="3">
        <f t="shared" si="1"/>
        <v>-80</v>
      </c>
      <c r="F17" s="3">
        <f t="shared" si="2"/>
        <v>-79</v>
      </c>
      <c r="G17" s="3">
        <f t="shared" si="3"/>
        <v>42</v>
      </c>
      <c r="H17" s="4"/>
      <c r="I17" s="4"/>
      <c r="J17" t="str">
        <f t="shared" si="4"/>
        <v>http://extract.cr.usgs.gov/Website/distreq/RequestSummary.jsp?AL=42.5,42,-79,-80&amp;PL=ND301HZ,</v>
      </c>
      <c r="K17" t="str">
        <f t="shared" si="5"/>
        <v>http://extract.cr.usgs.gov/Website/distreq/RequestSummary.jsp?AL=42.5,42,-79,-80&amp;CS=250&amp;PR=0&amp;PL=ND302HZ,</v>
      </c>
    </row>
    <row r="18" spans="1:11" ht="12.75">
      <c r="A18" t="s">
        <v>19</v>
      </c>
      <c r="B18">
        <v>42.25</v>
      </c>
      <c r="C18">
        <v>-78.5</v>
      </c>
      <c r="D18" s="3">
        <f t="shared" si="0"/>
        <v>42.5</v>
      </c>
      <c r="E18" s="3">
        <f t="shared" si="1"/>
        <v>-79</v>
      </c>
      <c r="F18" s="3">
        <f t="shared" si="2"/>
        <v>-78</v>
      </c>
      <c r="G18" s="3">
        <f t="shared" si="3"/>
        <v>42</v>
      </c>
      <c r="H18" s="4"/>
      <c r="I18" s="4"/>
      <c r="J18" t="str">
        <f t="shared" si="4"/>
        <v>http://extract.cr.usgs.gov/Website/distreq/RequestSummary.jsp?AL=42.5,42,-78,-79&amp;PL=ND301HZ,</v>
      </c>
      <c r="K18" t="str">
        <f t="shared" si="5"/>
        <v>http://extract.cr.usgs.gov/Website/distreq/RequestSummary.jsp?AL=42.5,42,-78,-79&amp;CS=250&amp;PR=0&amp;PL=ND302HZ,</v>
      </c>
    </row>
    <row r="19" spans="1:11" ht="12.75">
      <c r="A19" t="s">
        <v>20</v>
      </c>
      <c r="B19">
        <v>42.25</v>
      </c>
      <c r="C19">
        <v>-77.5</v>
      </c>
      <c r="D19" s="3">
        <f t="shared" si="0"/>
        <v>42.5</v>
      </c>
      <c r="E19" s="3">
        <f t="shared" si="1"/>
        <v>-78</v>
      </c>
      <c r="F19" s="3">
        <f t="shared" si="2"/>
        <v>-77</v>
      </c>
      <c r="G19" s="3">
        <f t="shared" si="3"/>
        <v>42</v>
      </c>
      <c r="H19" s="4"/>
      <c r="I19" s="4"/>
      <c r="J19" t="str">
        <f t="shared" si="4"/>
        <v>http://extract.cr.usgs.gov/Website/distreq/RequestSummary.jsp?AL=42.5,42,-77,-78&amp;PL=ND301HZ,</v>
      </c>
      <c r="K19" t="str">
        <f t="shared" si="5"/>
        <v>http://extract.cr.usgs.gov/Website/distreq/RequestSummary.jsp?AL=42.5,42,-77,-78&amp;CS=250&amp;PR=0&amp;PL=ND302HZ,</v>
      </c>
    </row>
    <row r="20" spans="1:11" ht="12.75">
      <c r="A20" t="s">
        <v>21</v>
      </c>
      <c r="B20">
        <v>42.25</v>
      </c>
      <c r="C20">
        <v>-76.5</v>
      </c>
      <c r="D20" s="3">
        <f t="shared" si="0"/>
        <v>42.5</v>
      </c>
      <c r="E20" s="3">
        <f t="shared" si="1"/>
        <v>-77</v>
      </c>
      <c r="F20" s="3">
        <f t="shared" si="2"/>
        <v>-76</v>
      </c>
      <c r="G20" s="3">
        <f t="shared" si="3"/>
        <v>42</v>
      </c>
      <c r="H20" s="4"/>
      <c r="I20" s="4"/>
      <c r="J20" t="str">
        <f t="shared" si="4"/>
        <v>http://extract.cr.usgs.gov/Website/distreq/RequestSummary.jsp?AL=42.5,42,-76,-77&amp;PL=ND301HZ,</v>
      </c>
      <c r="K20" t="str">
        <f t="shared" si="5"/>
        <v>http://extract.cr.usgs.gov/Website/distreq/RequestSummary.jsp?AL=42.5,42,-76,-77&amp;CS=250&amp;PR=0&amp;PL=ND302HZ,</v>
      </c>
    </row>
    <row r="21" spans="1:11" ht="12.75">
      <c r="A21" t="s">
        <v>22</v>
      </c>
      <c r="B21">
        <v>42.25</v>
      </c>
      <c r="C21">
        <v>-75.5</v>
      </c>
      <c r="D21" s="3">
        <f t="shared" si="0"/>
        <v>42.5</v>
      </c>
      <c r="E21" s="3">
        <f t="shared" si="1"/>
        <v>-76</v>
      </c>
      <c r="F21" s="3">
        <f t="shared" si="2"/>
        <v>-75</v>
      </c>
      <c r="G21" s="3">
        <f t="shared" si="3"/>
        <v>42</v>
      </c>
      <c r="H21" s="4"/>
      <c r="I21" s="4"/>
      <c r="J21" t="str">
        <f t="shared" si="4"/>
        <v>http://extract.cr.usgs.gov/Website/distreq/RequestSummary.jsp?AL=42.5,42,-75,-76&amp;PL=ND301HZ,</v>
      </c>
      <c r="K21" t="str">
        <f t="shared" si="5"/>
        <v>http://extract.cr.usgs.gov/Website/distreq/RequestSummary.jsp?AL=42.5,42,-75,-76&amp;CS=250&amp;PR=0&amp;PL=ND302HZ,</v>
      </c>
    </row>
    <row r="22" spans="1:11" ht="12.75">
      <c r="A22" t="s">
        <v>23</v>
      </c>
      <c r="B22">
        <v>42.25</v>
      </c>
      <c r="C22">
        <v>-74.5</v>
      </c>
      <c r="D22" s="3">
        <f t="shared" si="0"/>
        <v>42.5</v>
      </c>
      <c r="E22" s="3">
        <f t="shared" si="1"/>
        <v>-75</v>
      </c>
      <c r="F22" s="3">
        <f t="shared" si="2"/>
        <v>-74</v>
      </c>
      <c r="G22" s="3">
        <f t="shared" si="3"/>
        <v>42</v>
      </c>
      <c r="H22" s="4"/>
      <c r="I22" s="4"/>
      <c r="J22" t="str">
        <f t="shared" si="4"/>
        <v>http://extract.cr.usgs.gov/Website/distreq/RequestSummary.jsp?AL=42.5,42,-74,-75&amp;PL=ND301HZ,</v>
      </c>
      <c r="K22" t="str">
        <f t="shared" si="5"/>
        <v>http://extract.cr.usgs.gov/Website/distreq/RequestSummary.jsp?AL=42.5,42,-74,-75&amp;CS=250&amp;PR=0&amp;PL=ND302HZ,</v>
      </c>
    </row>
    <row r="23" spans="1:11" ht="12.75">
      <c r="A23" t="s">
        <v>24</v>
      </c>
      <c r="B23">
        <v>42.25</v>
      </c>
      <c r="C23">
        <v>-73.5</v>
      </c>
      <c r="D23" s="3">
        <f t="shared" si="0"/>
        <v>42.5</v>
      </c>
      <c r="E23" s="3">
        <f t="shared" si="1"/>
        <v>-74</v>
      </c>
      <c r="F23" s="3">
        <f t="shared" si="2"/>
        <v>-73</v>
      </c>
      <c r="G23" s="3">
        <f t="shared" si="3"/>
        <v>42</v>
      </c>
      <c r="H23" s="4"/>
      <c r="I23" s="4"/>
      <c r="J23" t="str">
        <f t="shared" si="4"/>
        <v>http://extract.cr.usgs.gov/Website/distreq/RequestSummary.jsp?AL=42.5,42,-73,-74&amp;PL=ND301HZ,</v>
      </c>
      <c r="K23" t="str">
        <f t="shared" si="5"/>
        <v>http://extract.cr.usgs.gov/Website/distreq/RequestSummary.jsp?AL=42.5,42,-73,-74&amp;CS=250&amp;PR=0&amp;PL=ND302HZ,</v>
      </c>
    </row>
    <row r="24" spans="1:11" ht="12.75">
      <c r="A24" t="s">
        <v>25</v>
      </c>
      <c r="B24">
        <v>42.75</v>
      </c>
      <c r="C24">
        <v>-79.5</v>
      </c>
      <c r="D24" s="3">
        <f t="shared" si="0"/>
        <v>43</v>
      </c>
      <c r="E24" s="3">
        <f t="shared" si="1"/>
        <v>-80</v>
      </c>
      <c r="F24" s="3">
        <f t="shared" si="2"/>
        <v>-79</v>
      </c>
      <c r="G24" s="3">
        <f t="shared" si="3"/>
        <v>42.5</v>
      </c>
      <c r="H24" s="4"/>
      <c r="I24" s="4"/>
      <c r="J24" t="str">
        <f t="shared" si="4"/>
        <v>http://extract.cr.usgs.gov/Website/distreq/RequestSummary.jsp?AL=43,42.5,-79,-80&amp;PL=ND301HZ,</v>
      </c>
      <c r="K24" t="str">
        <f t="shared" si="5"/>
        <v>http://extract.cr.usgs.gov/Website/distreq/RequestSummary.jsp?AL=43,42.5,-79,-80&amp;CS=250&amp;PR=0&amp;PL=ND302HZ,</v>
      </c>
    </row>
    <row r="25" spans="1:11" ht="12.75">
      <c r="A25" t="s">
        <v>26</v>
      </c>
      <c r="B25">
        <v>42.75</v>
      </c>
      <c r="C25">
        <v>-78.5</v>
      </c>
      <c r="D25" s="3">
        <f t="shared" si="0"/>
        <v>43</v>
      </c>
      <c r="E25" s="3">
        <f t="shared" si="1"/>
        <v>-79</v>
      </c>
      <c r="F25" s="3">
        <f t="shared" si="2"/>
        <v>-78</v>
      </c>
      <c r="G25" s="3">
        <f t="shared" si="3"/>
        <v>42.5</v>
      </c>
      <c r="H25" s="4"/>
      <c r="I25" s="4"/>
      <c r="J25" t="str">
        <f t="shared" si="4"/>
        <v>http://extract.cr.usgs.gov/Website/distreq/RequestSummary.jsp?AL=43,42.5,-78,-79&amp;PL=ND301HZ,</v>
      </c>
      <c r="K25" t="str">
        <f t="shared" si="5"/>
        <v>http://extract.cr.usgs.gov/Website/distreq/RequestSummary.jsp?AL=43,42.5,-78,-79&amp;CS=250&amp;PR=0&amp;PL=ND302HZ,</v>
      </c>
    </row>
    <row r="26" spans="1:11" ht="12.75">
      <c r="A26" t="s">
        <v>27</v>
      </c>
      <c r="B26">
        <v>42.75</v>
      </c>
      <c r="C26">
        <v>-77.5</v>
      </c>
      <c r="D26" s="3">
        <f t="shared" si="0"/>
        <v>43</v>
      </c>
      <c r="E26" s="3">
        <f t="shared" si="1"/>
        <v>-78</v>
      </c>
      <c r="F26" s="3">
        <f t="shared" si="2"/>
        <v>-77</v>
      </c>
      <c r="G26" s="3">
        <f t="shared" si="3"/>
        <v>42.5</v>
      </c>
      <c r="H26" s="4"/>
      <c r="I26" s="4"/>
      <c r="J26" t="str">
        <f t="shared" si="4"/>
        <v>http://extract.cr.usgs.gov/Website/distreq/RequestSummary.jsp?AL=43,42.5,-77,-78&amp;PL=ND301HZ,</v>
      </c>
      <c r="K26" t="str">
        <f t="shared" si="5"/>
        <v>http://extract.cr.usgs.gov/Website/distreq/RequestSummary.jsp?AL=43,42.5,-77,-78&amp;CS=250&amp;PR=0&amp;PL=ND302HZ,</v>
      </c>
    </row>
    <row r="27" spans="1:11" ht="12.75">
      <c r="A27" t="s">
        <v>28</v>
      </c>
      <c r="B27">
        <v>42.75</v>
      </c>
      <c r="C27">
        <v>-76.5</v>
      </c>
      <c r="D27" s="3">
        <f t="shared" si="0"/>
        <v>43</v>
      </c>
      <c r="E27" s="3">
        <f t="shared" si="1"/>
        <v>-77</v>
      </c>
      <c r="F27" s="3">
        <f t="shared" si="2"/>
        <v>-76</v>
      </c>
      <c r="G27" s="3">
        <f t="shared" si="3"/>
        <v>42.5</v>
      </c>
      <c r="H27" s="4"/>
      <c r="I27" s="4"/>
      <c r="J27" t="str">
        <f t="shared" si="4"/>
        <v>http://extract.cr.usgs.gov/Website/distreq/RequestSummary.jsp?AL=43,42.5,-76,-77&amp;PL=ND301HZ,</v>
      </c>
      <c r="K27" t="str">
        <f t="shared" si="5"/>
        <v>http://extract.cr.usgs.gov/Website/distreq/RequestSummary.jsp?AL=43,42.5,-76,-77&amp;CS=250&amp;PR=0&amp;PL=ND302HZ,</v>
      </c>
    </row>
    <row r="28" spans="1:11" ht="12.75">
      <c r="A28" t="s">
        <v>29</v>
      </c>
      <c r="B28">
        <v>42.75</v>
      </c>
      <c r="C28">
        <v>-75.5</v>
      </c>
      <c r="D28" s="3">
        <f t="shared" si="0"/>
        <v>43</v>
      </c>
      <c r="E28" s="3">
        <f t="shared" si="1"/>
        <v>-76</v>
      </c>
      <c r="F28" s="3">
        <f t="shared" si="2"/>
        <v>-75</v>
      </c>
      <c r="G28" s="3">
        <f t="shared" si="3"/>
        <v>42.5</v>
      </c>
      <c r="H28" s="4"/>
      <c r="I28" s="4"/>
      <c r="J28" t="str">
        <f t="shared" si="4"/>
        <v>http://extract.cr.usgs.gov/Website/distreq/RequestSummary.jsp?AL=43,42.5,-75,-76&amp;PL=ND301HZ,</v>
      </c>
      <c r="K28" t="str">
        <f t="shared" si="5"/>
        <v>http://extract.cr.usgs.gov/Website/distreq/RequestSummary.jsp?AL=43,42.5,-75,-76&amp;CS=250&amp;PR=0&amp;PL=ND302HZ,</v>
      </c>
    </row>
    <row r="29" spans="1:11" ht="12.75">
      <c r="A29" t="s">
        <v>30</v>
      </c>
      <c r="B29">
        <v>42.75</v>
      </c>
      <c r="C29">
        <v>-74.5</v>
      </c>
      <c r="D29" s="3">
        <f t="shared" si="0"/>
        <v>43</v>
      </c>
      <c r="E29" s="3">
        <f t="shared" si="1"/>
        <v>-75</v>
      </c>
      <c r="F29" s="3">
        <f t="shared" si="2"/>
        <v>-74</v>
      </c>
      <c r="G29" s="3">
        <f t="shared" si="3"/>
        <v>42.5</v>
      </c>
      <c r="H29" s="4"/>
      <c r="I29" s="4"/>
      <c r="J29" t="str">
        <f t="shared" si="4"/>
        <v>http://extract.cr.usgs.gov/Website/distreq/RequestSummary.jsp?AL=43,42.5,-74,-75&amp;PL=ND301HZ,</v>
      </c>
      <c r="K29" t="str">
        <f t="shared" si="5"/>
        <v>http://extract.cr.usgs.gov/Website/distreq/RequestSummary.jsp?AL=43,42.5,-74,-75&amp;CS=250&amp;PR=0&amp;PL=ND302HZ,</v>
      </c>
    </row>
    <row r="30" spans="1:11" ht="12.75">
      <c r="A30" t="s">
        <v>31</v>
      </c>
      <c r="B30">
        <v>42.75</v>
      </c>
      <c r="C30">
        <v>-73.5</v>
      </c>
      <c r="D30" s="3">
        <f t="shared" si="0"/>
        <v>43</v>
      </c>
      <c r="E30" s="3">
        <f t="shared" si="1"/>
        <v>-74</v>
      </c>
      <c r="F30" s="3">
        <f t="shared" si="2"/>
        <v>-73</v>
      </c>
      <c r="G30" s="3">
        <f t="shared" si="3"/>
        <v>42.5</v>
      </c>
      <c r="H30" s="4"/>
      <c r="I30" s="4"/>
      <c r="J30" t="str">
        <f t="shared" si="4"/>
        <v>http://extract.cr.usgs.gov/Website/distreq/RequestSummary.jsp?AL=43,42.5,-73,-74&amp;PL=ND301HZ,</v>
      </c>
      <c r="K30" t="str">
        <f t="shared" si="5"/>
        <v>http://extract.cr.usgs.gov/Website/distreq/RequestSummary.jsp?AL=43,42.5,-73,-74&amp;CS=250&amp;PR=0&amp;PL=ND302HZ,</v>
      </c>
    </row>
    <row r="31" spans="1:11" ht="12.75">
      <c r="A31" t="s">
        <v>32</v>
      </c>
      <c r="B31">
        <v>43.25</v>
      </c>
      <c r="C31">
        <v>-79.5</v>
      </c>
      <c r="D31" s="3">
        <f t="shared" si="0"/>
        <v>43.5</v>
      </c>
      <c r="E31" s="3">
        <f t="shared" si="1"/>
        <v>-80</v>
      </c>
      <c r="F31" s="3">
        <f t="shared" si="2"/>
        <v>-79</v>
      </c>
      <c r="G31" s="3">
        <f t="shared" si="3"/>
        <v>43</v>
      </c>
      <c r="H31" s="4"/>
      <c r="I31" s="4"/>
      <c r="J31" t="str">
        <f t="shared" si="4"/>
        <v>http://extract.cr.usgs.gov/Website/distreq/RequestSummary.jsp?AL=43.5,43,-79,-80&amp;PL=ND301HZ,</v>
      </c>
      <c r="K31" t="str">
        <f t="shared" si="5"/>
        <v>http://extract.cr.usgs.gov/Website/distreq/RequestSummary.jsp?AL=43.5,43,-79,-80&amp;CS=250&amp;PR=0&amp;PL=ND302HZ,</v>
      </c>
    </row>
    <row r="32" spans="1:11" ht="12.75">
      <c r="A32" t="s">
        <v>33</v>
      </c>
      <c r="B32">
        <v>43.25</v>
      </c>
      <c r="C32">
        <v>-78.5</v>
      </c>
      <c r="D32" s="3">
        <f t="shared" si="0"/>
        <v>43.5</v>
      </c>
      <c r="E32" s="3">
        <f t="shared" si="1"/>
        <v>-79</v>
      </c>
      <c r="F32" s="3">
        <f t="shared" si="2"/>
        <v>-78</v>
      </c>
      <c r="G32" s="3">
        <f t="shared" si="3"/>
        <v>43</v>
      </c>
      <c r="H32" s="4"/>
      <c r="I32" s="4"/>
      <c r="J32" t="str">
        <f t="shared" si="4"/>
        <v>http://extract.cr.usgs.gov/Website/distreq/RequestSummary.jsp?AL=43.5,43,-78,-79&amp;PL=ND301HZ,</v>
      </c>
      <c r="K32" t="str">
        <f t="shared" si="5"/>
        <v>http://extract.cr.usgs.gov/Website/distreq/RequestSummary.jsp?AL=43.5,43,-78,-79&amp;CS=250&amp;PR=0&amp;PL=ND302HZ,</v>
      </c>
    </row>
    <row r="33" spans="1:11" ht="12.75">
      <c r="A33" t="s">
        <v>34</v>
      </c>
      <c r="B33">
        <v>43.25</v>
      </c>
      <c r="C33">
        <v>-77.5</v>
      </c>
      <c r="D33" s="3">
        <f t="shared" si="0"/>
        <v>43.5</v>
      </c>
      <c r="E33" s="3">
        <f t="shared" si="1"/>
        <v>-78</v>
      </c>
      <c r="F33" s="3">
        <f t="shared" si="2"/>
        <v>-77</v>
      </c>
      <c r="G33" s="3">
        <f t="shared" si="3"/>
        <v>43</v>
      </c>
      <c r="H33" s="4"/>
      <c r="I33" s="4"/>
      <c r="J33" t="str">
        <f t="shared" si="4"/>
        <v>http://extract.cr.usgs.gov/Website/distreq/RequestSummary.jsp?AL=43.5,43,-77,-78&amp;PL=ND301HZ,</v>
      </c>
      <c r="K33" t="str">
        <f t="shared" si="5"/>
        <v>http://extract.cr.usgs.gov/Website/distreq/RequestSummary.jsp?AL=43.5,43,-77,-78&amp;CS=250&amp;PR=0&amp;PL=ND302HZ,</v>
      </c>
    </row>
    <row r="34" spans="1:11" ht="12.75">
      <c r="A34" t="s">
        <v>35</v>
      </c>
      <c r="B34">
        <v>43.25</v>
      </c>
      <c r="C34">
        <v>-76.5</v>
      </c>
      <c r="D34" s="3">
        <f t="shared" si="0"/>
        <v>43.5</v>
      </c>
      <c r="E34" s="3">
        <f t="shared" si="1"/>
        <v>-77</v>
      </c>
      <c r="F34" s="3">
        <f t="shared" si="2"/>
        <v>-76</v>
      </c>
      <c r="G34" s="3">
        <f t="shared" si="3"/>
        <v>43</v>
      </c>
      <c r="H34" s="4"/>
      <c r="I34" s="4"/>
      <c r="J34" t="str">
        <f t="shared" si="4"/>
        <v>http://extract.cr.usgs.gov/Website/distreq/RequestSummary.jsp?AL=43.5,43,-76,-77&amp;PL=ND301HZ,</v>
      </c>
      <c r="K34" t="str">
        <f t="shared" si="5"/>
        <v>http://extract.cr.usgs.gov/Website/distreq/RequestSummary.jsp?AL=43.5,43,-76,-77&amp;CS=250&amp;PR=0&amp;PL=ND302HZ,</v>
      </c>
    </row>
    <row r="35" spans="1:11" ht="12.75">
      <c r="A35" t="s">
        <v>36</v>
      </c>
      <c r="B35">
        <v>43.25</v>
      </c>
      <c r="C35">
        <v>-75.5</v>
      </c>
      <c r="D35" s="3">
        <f t="shared" si="0"/>
        <v>43.5</v>
      </c>
      <c r="E35" s="3">
        <f t="shared" si="1"/>
        <v>-76</v>
      </c>
      <c r="F35" s="3">
        <f t="shared" si="2"/>
        <v>-75</v>
      </c>
      <c r="G35" s="3">
        <f t="shared" si="3"/>
        <v>43</v>
      </c>
      <c r="H35" s="4"/>
      <c r="I35" s="4"/>
      <c r="J35" t="str">
        <f t="shared" si="4"/>
        <v>http://extract.cr.usgs.gov/Website/distreq/RequestSummary.jsp?AL=43.5,43,-75,-76&amp;PL=ND301HZ,</v>
      </c>
      <c r="K35" t="str">
        <f t="shared" si="5"/>
        <v>http://extract.cr.usgs.gov/Website/distreq/RequestSummary.jsp?AL=43.5,43,-75,-76&amp;CS=250&amp;PR=0&amp;PL=ND302HZ,</v>
      </c>
    </row>
    <row r="36" spans="1:11" ht="12.75">
      <c r="A36" t="s">
        <v>37</v>
      </c>
      <c r="B36">
        <v>43.25</v>
      </c>
      <c r="C36">
        <v>-74.5</v>
      </c>
      <c r="D36" s="3">
        <f t="shared" si="0"/>
        <v>43.5</v>
      </c>
      <c r="E36" s="3">
        <f t="shared" si="1"/>
        <v>-75</v>
      </c>
      <c r="F36" s="3">
        <f t="shared" si="2"/>
        <v>-74</v>
      </c>
      <c r="G36" s="3">
        <f t="shared" si="3"/>
        <v>43</v>
      </c>
      <c r="H36" s="4"/>
      <c r="I36" s="4"/>
      <c r="J36" t="str">
        <f t="shared" si="4"/>
        <v>http://extract.cr.usgs.gov/Website/distreq/RequestSummary.jsp?AL=43.5,43,-74,-75&amp;PL=ND301HZ,</v>
      </c>
      <c r="K36" t="str">
        <f t="shared" si="5"/>
        <v>http://extract.cr.usgs.gov/Website/distreq/RequestSummary.jsp?AL=43.5,43,-74,-75&amp;CS=250&amp;PR=0&amp;PL=ND302HZ,</v>
      </c>
    </row>
    <row r="37" spans="1:11" ht="12.75">
      <c r="A37" t="s">
        <v>38</v>
      </c>
      <c r="B37">
        <v>43.25</v>
      </c>
      <c r="C37">
        <v>-73.5</v>
      </c>
      <c r="D37" s="3">
        <f t="shared" si="0"/>
        <v>43.5</v>
      </c>
      <c r="E37" s="3">
        <f t="shared" si="1"/>
        <v>-74</v>
      </c>
      <c r="F37" s="3">
        <f t="shared" si="2"/>
        <v>-73</v>
      </c>
      <c r="G37" s="3">
        <f t="shared" si="3"/>
        <v>43</v>
      </c>
      <c r="H37" s="4"/>
      <c r="I37" s="4"/>
      <c r="J37" t="str">
        <f t="shared" si="4"/>
        <v>http://extract.cr.usgs.gov/Website/distreq/RequestSummary.jsp?AL=43.5,43,-73,-74&amp;PL=ND301HZ,</v>
      </c>
      <c r="K37" t="str">
        <f t="shared" si="5"/>
        <v>http://extract.cr.usgs.gov/Website/distreq/RequestSummary.jsp?AL=43.5,43,-73,-74&amp;CS=250&amp;PR=0&amp;PL=ND302HZ,</v>
      </c>
    </row>
    <row r="38" spans="1:11" ht="12.75">
      <c r="A38" t="s">
        <v>39</v>
      </c>
      <c r="B38">
        <v>43.75</v>
      </c>
      <c r="C38">
        <v>-76.5</v>
      </c>
      <c r="D38" s="3">
        <f t="shared" si="0"/>
        <v>44</v>
      </c>
      <c r="E38" s="3">
        <f t="shared" si="1"/>
        <v>-77</v>
      </c>
      <c r="F38" s="3">
        <f t="shared" si="2"/>
        <v>-76</v>
      </c>
      <c r="G38" s="3">
        <f t="shared" si="3"/>
        <v>43.5</v>
      </c>
      <c r="H38" s="4"/>
      <c r="I38" s="4"/>
      <c r="J38" t="str">
        <f t="shared" si="4"/>
        <v>http://extract.cr.usgs.gov/Website/distreq/RequestSummary.jsp?AL=44,43.5,-76,-77&amp;PL=ND301HZ,</v>
      </c>
      <c r="K38" t="str">
        <f t="shared" si="5"/>
        <v>http://extract.cr.usgs.gov/Website/distreq/RequestSummary.jsp?AL=44,43.5,-76,-77&amp;CS=250&amp;PR=0&amp;PL=ND302HZ,</v>
      </c>
    </row>
    <row r="39" spans="1:11" ht="12.75">
      <c r="A39" t="s">
        <v>40</v>
      </c>
      <c r="B39">
        <v>43.75</v>
      </c>
      <c r="C39">
        <v>-75.5</v>
      </c>
      <c r="D39" s="3">
        <f t="shared" si="0"/>
        <v>44</v>
      </c>
      <c r="E39" s="3">
        <f t="shared" si="1"/>
        <v>-76</v>
      </c>
      <c r="F39" s="3">
        <f t="shared" si="2"/>
        <v>-75</v>
      </c>
      <c r="G39" s="3">
        <f t="shared" si="3"/>
        <v>43.5</v>
      </c>
      <c r="H39" s="4"/>
      <c r="I39" s="4"/>
      <c r="J39" t="str">
        <f t="shared" si="4"/>
        <v>http://extract.cr.usgs.gov/Website/distreq/RequestSummary.jsp?AL=44,43.5,-75,-76&amp;PL=ND301HZ,</v>
      </c>
      <c r="K39" t="str">
        <f t="shared" si="5"/>
        <v>http://extract.cr.usgs.gov/Website/distreq/RequestSummary.jsp?AL=44,43.5,-75,-76&amp;CS=250&amp;PR=0&amp;PL=ND302HZ,</v>
      </c>
    </row>
    <row r="40" spans="1:11" ht="12.75">
      <c r="A40" t="s">
        <v>41</v>
      </c>
      <c r="B40">
        <v>43.75</v>
      </c>
      <c r="C40">
        <v>-74.5</v>
      </c>
      <c r="D40" s="3">
        <f t="shared" si="0"/>
        <v>44</v>
      </c>
      <c r="E40" s="3">
        <f t="shared" si="1"/>
        <v>-75</v>
      </c>
      <c r="F40" s="3">
        <f t="shared" si="2"/>
        <v>-74</v>
      </c>
      <c r="G40" s="3">
        <f t="shared" si="3"/>
        <v>43.5</v>
      </c>
      <c r="H40" s="4"/>
      <c r="I40" s="4"/>
      <c r="J40" t="str">
        <f t="shared" si="4"/>
        <v>http://extract.cr.usgs.gov/Website/distreq/RequestSummary.jsp?AL=44,43.5,-74,-75&amp;PL=ND301HZ,</v>
      </c>
      <c r="K40" t="str">
        <f t="shared" si="5"/>
        <v>http://extract.cr.usgs.gov/Website/distreq/RequestSummary.jsp?AL=44,43.5,-74,-75&amp;CS=250&amp;PR=0&amp;PL=ND302HZ,</v>
      </c>
    </row>
    <row r="41" spans="1:11" ht="12.75">
      <c r="A41" t="s">
        <v>42</v>
      </c>
      <c r="B41">
        <v>43.75</v>
      </c>
      <c r="C41">
        <v>-73.5</v>
      </c>
      <c r="D41" s="3">
        <f t="shared" si="0"/>
        <v>44</v>
      </c>
      <c r="E41" s="3">
        <f t="shared" si="1"/>
        <v>-74</v>
      </c>
      <c r="F41" s="3">
        <f t="shared" si="2"/>
        <v>-73</v>
      </c>
      <c r="G41" s="3">
        <f t="shared" si="3"/>
        <v>43.5</v>
      </c>
      <c r="H41" s="4"/>
      <c r="I41" s="4"/>
      <c r="J41" t="str">
        <f t="shared" si="4"/>
        <v>http://extract.cr.usgs.gov/Website/distreq/RequestSummary.jsp?AL=44,43.5,-73,-74&amp;PL=ND301HZ,</v>
      </c>
      <c r="K41" t="str">
        <f t="shared" si="5"/>
        <v>http://extract.cr.usgs.gov/Website/distreq/RequestSummary.jsp?AL=44,43.5,-73,-74&amp;CS=250&amp;PR=0&amp;PL=ND302HZ,</v>
      </c>
    </row>
    <row r="42" spans="1:11" ht="12.75">
      <c r="A42" t="s">
        <v>43</v>
      </c>
      <c r="B42">
        <v>44.25</v>
      </c>
      <c r="C42">
        <v>-76.5</v>
      </c>
      <c r="D42" s="3">
        <f t="shared" si="0"/>
        <v>44.5</v>
      </c>
      <c r="E42" s="3">
        <f t="shared" si="1"/>
        <v>-77</v>
      </c>
      <c r="F42" s="3">
        <f t="shared" si="2"/>
        <v>-76</v>
      </c>
      <c r="G42" s="3">
        <f t="shared" si="3"/>
        <v>44</v>
      </c>
      <c r="H42" s="4"/>
      <c r="I42" s="4"/>
      <c r="J42" t="str">
        <f t="shared" si="4"/>
        <v>http://extract.cr.usgs.gov/Website/distreq/RequestSummary.jsp?AL=44.5,44,-76,-77&amp;PL=ND301HZ,</v>
      </c>
      <c r="K42" t="str">
        <f t="shared" si="5"/>
        <v>http://extract.cr.usgs.gov/Website/distreq/RequestSummary.jsp?AL=44.5,44,-76,-77&amp;CS=250&amp;PR=0&amp;PL=ND302HZ,</v>
      </c>
    </row>
    <row r="43" spans="1:11" ht="12.75">
      <c r="A43" t="s">
        <v>44</v>
      </c>
      <c r="B43">
        <v>44.25</v>
      </c>
      <c r="C43">
        <v>-75.5</v>
      </c>
      <c r="D43" s="3">
        <f t="shared" si="0"/>
        <v>44.5</v>
      </c>
      <c r="E43" s="3">
        <f t="shared" si="1"/>
        <v>-76</v>
      </c>
      <c r="F43" s="3">
        <f t="shared" si="2"/>
        <v>-75</v>
      </c>
      <c r="G43" s="3">
        <f t="shared" si="3"/>
        <v>44</v>
      </c>
      <c r="H43" s="4"/>
      <c r="I43" s="4"/>
      <c r="J43" t="str">
        <f t="shared" si="4"/>
        <v>http://extract.cr.usgs.gov/Website/distreq/RequestSummary.jsp?AL=44.5,44,-75,-76&amp;PL=ND301HZ,</v>
      </c>
      <c r="K43" t="str">
        <f t="shared" si="5"/>
        <v>http://extract.cr.usgs.gov/Website/distreq/RequestSummary.jsp?AL=44.5,44,-75,-76&amp;CS=250&amp;PR=0&amp;PL=ND302HZ,</v>
      </c>
    </row>
    <row r="44" spans="1:11" ht="12.75">
      <c r="A44" t="s">
        <v>45</v>
      </c>
      <c r="B44">
        <v>44.25</v>
      </c>
      <c r="C44">
        <v>-74.5</v>
      </c>
      <c r="D44" s="3">
        <f t="shared" si="0"/>
        <v>44.5</v>
      </c>
      <c r="E44" s="3">
        <f t="shared" si="1"/>
        <v>-75</v>
      </c>
      <c r="F44" s="3">
        <f t="shared" si="2"/>
        <v>-74</v>
      </c>
      <c r="G44" s="3">
        <f t="shared" si="3"/>
        <v>44</v>
      </c>
      <c r="H44" s="4"/>
      <c r="I44" s="4"/>
      <c r="J44" t="str">
        <f t="shared" si="4"/>
        <v>http://extract.cr.usgs.gov/Website/distreq/RequestSummary.jsp?AL=44.5,44,-74,-75&amp;PL=ND301HZ,</v>
      </c>
      <c r="K44" t="str">
        <f t="shared" si="5"/>
        <v>http://extract.cr.usgs.gov/Website/distreq/RequestSummary.jsp?AL=44.5,44,-74,-75&amp;CS=250&amp;PR=0&amp;PL=ND302HZ,</v>
      </c>
    </row>
    <row r="45" spans="1:11" ht="12.75">
      <c r="A45" t="s">
        <v>46</v>
      </c>
      <c r="B45">
        <v>44.25</v>
      </c>
      <c r="C45">
        <v>-73.5</v>
      </c>
      <c r="D45" s="3">
        <f t="shared" si="0"/>
        <v>44.5</v>
      </c>
      <c r="E45" s="3">
        <f t="shared" si="1"/>
        <v>-74</v>
      </c>
      <c r="F45" s="3">
        <f t="shared" si="2"/>
        <v>-73</v>
      </c>
      <c r="G45" s="3">
        <f t="shared" si="3"/>
        <v>44</v>
      </c>
      <c r="H45" s="4"/>
      <c r="I45" s="4"/>
      <c r="J45" t="str">
        <f t="shared" si="4"/>
        <v>http://extract.cr.usgs.gov/Website/distreq/RequestSummary.jsp?AL=44.5,44,-73,-74&amp;PL=ND301HZ,</v>
      </c>
      <c r="K45" t="str">
        <f t="shared" si="5"/>
        <v>http://extract.cr.usgs.gov/Website/distreq/RequestSummary.jsp?AL=44.5,44,-73,-74&amp;CS=250&amp;PR=0&amp;PL=ND302HZ,</v>
      </c>
    </row>
    <row r="46" spans="1:11" ht="12.75">
      <c r="A46" t="s">
        <v>47</v>
      </c>
      <c r="B46">
        <v>44.75</v>
      </c>
      <c r="C46">
        <v>-75.5</v>
      </c>
      <c r="D46" s="3">
        <f t="shared" si="0"/>
        <v>45</v>
      </c>
      <c r="E46" s="3">
        <f t="shared" si="1"/>
        <v>-76</v>
      </c>
      <c r="F46" s="3">
        <f t="shared" si="2"/>
        <v>-75</v>
      </c>
      <c r="G46" s="3">
        <f t="shared" si="3"/>
        <v>44.5</v>
      </c>
      <c r="H46" s="4"/>
      <c r="I46" s="4"/>
      <c r="J46" t="str">
        <f t="shared" si="4"/>
        <v>http://extract.cr.usgs.gov/Website/distreq/RequestSummary.jsp?AL=45,44.5,-75,-76&amp;PL=ND301HZ,</v>
      </c>
      <c r="K46" t="str">
        <f t="shared" si="5"/>
        <v>http://extract.cr.usgs.gov/Website/distreq/RequestSummary.jsp?AL=45,44.5,-75,-76&amp;CS=250&amp;PR=0&amp;PL=ND302HZ,</v>
      </c>
    </row>
    <row r="47" spans="1:11" ht="12.75">
      <c r="A47" t="s">
        <v>48</v>
      </c>
      <c r="B47">
        <v>44.75</v>
      </c>
      <c r="C47">
        <v>-74.5</v>
      </c>
      <c r="D47" s="3">
        <f t="shared" si="0"/>
        <v>45</v>
      </c>
      <c r="E47" s="3">
        <f t="shared" si="1"/>
        <v>-75</v>
      </c>
      <c r="F47" s="3">
        <f t="shared" si="2"/>
        <v>-74</v>
      </c>
      <c r="G47" s="3">
        <f t="shared" si="3"/>
        <v>44.5</v>
      </c>
      <c r="H47" s="4"/>
      <c r="I47" s="4"/>
      <c r="J47" t="str">
        <f t="shared" si="4"/>
        <v>http://extract.cr.usgs.gov/Website/distreq/RequestSummary.jsp?AL=45,44.5,-74,-75&amp;PL=ND301HZ,</v>
      </c>
      <c r="K47" t="str">
        <f t="shared" si="5"/>
        <v>http://extract.cr.usgs.gov/Website/distreq/RequestSummary.jsp?AL=45,44.5,-74,-75&amp;CS=250&amp;PR=0&amp;PL=ND302HZ,</v>
      </c>
    </row>
    <row r="48" spans="1:11" ht="12.75">
      <c r="A48" t="s">
        <v>49</v>
      </c>
      <c r="B48">
        <v>44.75</v>
      </c>
      <c r="C48">
        <v>-73.5</v>
      </c>
      <c r="D48" s="3">
        <f t="shared" si="0"/>
        <v>45</v>
      </c>
      <c r="E48" s="3">
        <f t="shared" si="1"/>
        <v>-74</v>
      </c>
      <c r="F48" s="3">
        <f t="shared" si="2"/>
        <v>-73</v>
      </c>
      <c r="G48" s="3">
        <f t="shared" si="3"/>
        <v>44.5</v>
      </c>
      <c r="H48" s="4"/>
      <c r="I48" s="4"/>
      <c r="J48" t="str">
        <f t="shared" si="4"/>
        <v>http://extract.cr.usgs.gov/Website/distreq/RequestSummary.jsp?AL=45,44.5,-73,-74&amp;PL=ND301HZ,</v>
      </c>
      <c r="K48" t="str">
        <f t="shared" si="5"/>
        <v>http://extract.cr.usgs.gov/Website/distreq/RequestSummary.jsp?AL=45,44.5,-73,-74&amp;CS=250&amp;PR=0&amp;PL=ND302HZ,</v>
      </c>
    </row>
    <row r="49" spans="1:11" ht="12.75">
      <c r="A49" t="s">
        <v>50</v>
      </c>
      <c r="B49">
        <v>45.25</v>
      </c>
      <c r="C49">
        <v>-74.5</v>
      </c>
      <c r="D49" s="3">
        <f t="shared" si="0"/>
        <v>45.5</v>
      </c>
      <c r="E49" s="3">
        <f t="shared" si="1"/>
        <v>-75</v>
      </c>
      <c r="F49" s="3">
        <f t="shared" si="2"/>
        <v>-74</v>
      </c>
      <c r="G49" s="3">
        <f t="shared" si="3"/>
        <v>45</v>
      </c>
      <c r="H49" s="4"/>
      <c r="I49" s="4"/>
      <c r="J49" t="str">
        <f t="shared" si="4"/>
        <v>http://extract.cr.usgs.gov/Website/distreq/RequestSummary.jsp?AL=45.5,45,-74,-75&amp;PL=ND301HZ,</v>
      </c>
      <c r="K49" t="str">
        <f t="shared" si="5"/>
        <v>http://extract.cr.usgs.gov/Website/distreq/RequestSummary.jsp?AL=45.5,45,-74,-75&amp;CS=250&amp;PR=0&amp;PL=ND302HZ,</v>
      </c>
    </row>
    <row r="50" spans="1:11" ht="12.75">
      <c r="A50" t="s">
        <v>51</v>
      </c>
      <c r="B50">
        <v>45.25</v>
      </c>
      <c r="C50">
        <v>-73.5</v>
      </c>
      <c r="D50" s="3">
        <f t="shared" si="0"/>
        <v>45.5</v>
      </c>
      <c r="E50" s="3">
        <f t="shared" si="1"/>
        <v>-74</v>
      </c>
      <c r="F50" s="3">
        <f t="shared" si="2"/>
        <v>-73</v>
      </c>
      <c r="G50" s="3">
        <f t="shared" si="3"/>
        <v>45</v>
      </c>
      <c r="H50" s="4"/>
      <c r="I50" s="4"/>
      <c r="J50" t="str">
        <f t="shared" si="4"/>
        <v>http://extract.cr.usgs.gov/Website/distreq/RequestSummary.jsp?AL=45.5,45,-73,-74&amp;PL=ND301HZ,</v>
      </c>
      <c r="K50" t="str">
        <f t="shared" si="5"/>
        <v>http://extract.cr.usgs.gov/Website/distreq/RequestSummary.jsp?AL=45.5,45,-73,-74&amp;CS=250&amp;PR=0&amp;PL=ND302HZ,</v>
      </c>
    </row>
    <row r="52" spans="3:7" ht="12.75">
      <c r="C52" t="s">
        <v>58</v>
      </c>
      <c r="D52">
        <f>MAX(D2:D50)</f>
        <v>45.5</v>
      </c>
      <c r="E52">
        <f>MIN(E2:E50)</f>
        <v>-80</v>
      </c>
      <c r="F52">
        <f>MAX(F2:F50)</f>
        <v>-71</v>
      </c>
      <c r="G52">
        <f>MIN(G2:G50)</f>
        <v>40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2008-04-18T15:53:19Z</dcterms:created>
  <dcterms:modified xsi:type="dcterms:W3CDTF">2008-08-16T02:52:09Z</dcterms:modified>
  <cp:category/>
  <cp:version/>
  <cp:contentType/>
  <cp:contentStatus/>
</cp:coreProperties>
</file>